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<sst xmlns="http://schemas.openxmlformats.org/spreadsheetml/2006/main" count="60" uniqueCount="60">
  <si>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</si>
  <si>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</si>
  <si>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</si>
  <si>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</si>
  <si>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</si>
  <si>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</si>
  <si>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</si>
  <si>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</si>
  <si>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</si>
  <si>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</si>
  <si>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</si>
  <si>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</si>
  <si>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</si>
  <si>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</si>
  <si>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</si>
  <si>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</si>
  <si>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</si>
  <si>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</si>
  <si>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</si>
  <si>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</si>
  <si>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</si>
  <si>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</si>
  <si>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</si>
  <si>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</si>
  <si>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</si>
  <si>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</si>
  <si>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</si>
  <si>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</si>
  <si>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</si>
  <si>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</si>
  <si>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</si>
  <si>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</si>
  <si>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</si>
  <si>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</si>
  <si>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</si>
  <si>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</si>
  <si>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</si>
  <si>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</si>
  <si>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</si>
  <si>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</si>
  <si>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</si>
  <si>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</si>
  <si>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</si>
  <si>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</si>
  <si>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</si>
  <si>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</si>
  <si>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</si>
  <si>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</si>
  <si>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</si>
  <si>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</si>
  <si>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</si>
  <si>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</si>
  <si>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</si>
  <si>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</si>
  <si>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</si>
  <si>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</si>
  <si>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</si>
  <si>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</si>
  <si>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MANUAL DOBLADO, GTO.
Estado de Situación Financiera
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</si>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</sst>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5" zoomScaleNormal="100" zoomScaleSheetLayoutView="100" workbookViewId="0">
      <selection activeCell="A40" sqref="A4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23419350.050000001</v>
      </c>
      <c r="C5" s="12">
        <v>44529025.450000003</v>
      </c>
      <c r="D5" s="17"/>
      <c r="E5" s="11" t="s">
        <v>41</v>
      </c>
      <c r="F5" s="12">
        <v>21617957.43</v>
      </c>
      <c r="G5" s="5">
        <v>23661606.800000001</v>
      </c>
    </row>
    <row r="6" spans="1:7" x14ac:dyDescent="0.2">
      <c r="A6" s="30" t="s">
        <v>28</v>
      </c>
      <c r="B6" s="12">
        <v>19178459.399999999</v>
      </c>
      <c r="C6" s="12">
        <v>15632834.130000001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16295628.93</v>
      </c>
      <c r="C7" s="12">
        <v>5295019.1900000004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4000000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493791.59</v>
      </c>
      <c r="G12" s="5">
        <v>433727.21</v>
      </c>
    </row>
    <row r="13" spans="1:7" x14ac:dyDescent="0.2">
      <c r="A13" s="37" t="s">
        <v>5</v>
      </c>
      <c r="B13" s="10">
        <f>SUM(B5:B11)</f>
        <v>58893438.380000003</v>
      </c>
      <c r="C13" s="10">
        <f>SUM(C5:C11)</f>
        <v>65456878.770000003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22111749.02</v>
      </c>
      <c r="G14" s="5">
        <f>SUM(G5:G12)</f>
        <v>28095334.010000002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283876581.08999997</v>
      </c>
      <c r="C18" s="12">
        <v>242640737.68000001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34292952.189999998</v>
      </c>
      <c r="C19" s="12">
        <v>26521342.84</v>
      </c>
      <c r="D19" s="17"/>
      <c r="E19" s="11" t="s">
        <v>16</v>
      </c>
      <c r="F19" s="12">
        <v>10500000</v>
      </c>
      <c r="G19" s="5">
        <v>12000000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-5210994.68</v>
      </c>
      <c r="C21" s="12">
        <v>-2378613.5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10500000</v>
      </c>
      <c r="G24" s="5">
        <f>SUM(G17:G22)</f>
        <v>12000000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314062499.72999996</v>
      </c>
      <c r="C26" s="10">
        <f>SUM(C16:C24)</f>
        <v>267887428.14999998</v>
      </c>
      <c r="D26" s="17"/>
      <c r="E26" s="39" t="s">
        <v>57</v>
      </c>
      <c r="F26" s="10">
        <f>SUM(F24+F14)</f>
        <v>32611749.02</v>
      </c>
      <c r="G26" s="6">
        <f>SUM(G14+G24)</f>
        <v>40095334.010000005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372955938.10999995</v>
      </c>
      <c r="C28" s="10">
        <f>C13+C26</f>
        <v>333344306.91999996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321123849.55000001</v>
      </c>
      <c r="G35" s="6">
        <f>SUM(G36:G40)</f>
        <v>276168576.11000001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49539677.619999997</v>
      </c>
      <c r="G36" s="5">
        <v>27086949.359999999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271955469.93000001</v>
      </c>
      <c r="G37" s="5">
        <v>249452924.75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340344189.09000003</v>
      </c>
      <c r="G46" s="5">
        <f>SUM(G42+G35+G30)</f>
        <v>293248972.91000003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372955938.11000001</v>
      </c>
      <c r="G48" s="20">
        <f>G46+G26</f>
        <v>333344306.92000002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s="14" customFormat="1" ht="12" x14ac:dyDescent="0.2">
      <c r="A50" s="46" t="s">
        <v>59</v>
      </c>
      <c r="B50" s="23"/>
      <c r="C50" s="23"/>
      <c r="D50" s="23"/>
      <c r="E50" s="23"/>
      <c r="F50" s="2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2020-02-27T16:50:31Z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